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<sst xmlns="http://schemas.openxmlformats.org/spreadsheetml/2006/main" count="31" uniqueCount="30">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</sst>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/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2" fontId="0" fillId="2" borderId="17" xfId="0" applyNumberFormat="1" applyFill="1" applyBorder="1" applyProtection="1">
      <protection locked="0"/>
    </xf>
    <xf numFmtId="2" fontId="2" fillId="2" borderId="17" xfId="0" applyNumberFormat="1" applyFont="1" applyFill="1" applyBorder="1" applyAlignment="1">
      <alignment horizontal="center" vertical="center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21">
          <cell r="A121" t="str">
            <v>Салат Школьные годы</v>
          </cell>
          <cell r="B121">
            <v>100</v>
          </cell>
          <cell r="D121">
            <v>29</v>
          </cell>
          <cell r="E121">
            <v>1.5000000000000002</v>
          </cell>
          <cell r="F121">
            <v>10.1</v>
          </cell>
          <cell r="G121">
            <v>4.4000000000000004</v>
          </cell>
          <cell r="H121">
            <v>114.99999999999999</v>
          </cell>
        </row>
        <row r="122">
          <cell r="A122" t="str">
            <v>Суп крестьянский с крупой</v>
          </cell>
          <cell r="B122">
            <v>265</v>
          </cell>
          <cell r="D122">
            <v>94</v>
          </cell>
          <cell r="E122">
            <v>3.4979999999999998</v>
          </cell>
          <cell r="F122">
            <v>8.33</v>
          </cell>
          <cell r="G122">
            <v>13.14</v>
          </cell>
          <cell r="H122">
            <v>113.42</v>
          </cell>
        </row>
        <row r="123">
          <cell r="A123" t="str">
            <v>Печень по-строгановски</v>
          </cell>
          <cell r="B123">
            <v>120</v>
          </cell>
          <cell r="D123">
            <v>256</v>
          </cell>
          <cell r="E123">
            <v>12.82</v>
          </cell>
          <cell r="F123">
            <v>17.57</v>
          </cell>
          <cell r="G123">
            <v>14.69</v>
          </cell>
          <cell r="H123">
            <v>246.53</v>
          </cell>
        </row>
        <row r="124">
          <cell r="A124" t="str">
            <v>Рис отварной</v>
          </cell>
          <cell r="B124">
            <v>200</v>
          </cell>
          <cell r="D124">
            <v>325</v>
          </cell>
          <cell r="E124">
            <v>4.9333333333333336</v>
          </cell>
          <cell r="F124">
            <v>6.4</v>
          </cell>
          <cell r="G124">
            <v>48.67</v>
          </cell>
          <cell r="H124">
            <v>271.33</v>
          </cell>
        </row>
        <row r="125">
          <cell r="A125" t="str">
            <v xml:space="preserve">Сок фруктовый в ассортименте </v>
          </cell>
          <cell r="B125">
            <v>200</v>
          </cell>
          <cell r="D125">
            <v>442</v>
          </cell>
          <cell r="E125">
            <v>1</v>
          </cell>
          <cell r="F125">
            <v>0.2</v>
          </cell>
          <cell r="G125">
            <v>19.8</v>
          </cell>
          <cell r="H125">
            <v>86</v>
          </cell>
        </row>
        <row r="126">
          <cell r="A126" t="str">
            <v>Йогурт в индивидуальной упаковке, массовая доля жира 2,5 %</v>
          </cell>
          <cell r="B126">
            <v>100</v>
          </cell>
          <cell r="D126" t="str">
            <v>к/к</v>
          </cell>
          <cell r="E126">
            <v>2.8</v>
          </cell>
          <cell r="F126">
            <v>2.5</v>
          </cell>
          <cell r="G126">
            <v>11.9</v>
          </cell>
          <cell r="H126">
            <v>78</v>
          </cell>
        </row>
        <row r="127">
          <cell r="A127" t="str">
            <v>Мандарин свежий</v>
          </cell>
          <cell r="B127">
            <v>100</v>
          </cell>
          <cell r="D127" t="str">
            <v>к/к</v>
          </cell>
          <cell r="E127">
            <v>0.8</v>
          </cell>
          <cell r="F127">
            <v>0</v>
          </cell>
          <cell r="G127">
            <v>7.5</v>
          </cell>
          <cell r="H127">
            <v>38</v>
          </cell>
        </row>
        <row r="128">
          <cell r="A128" t="str">
            <v>Зефир витаминизированный</v>
          </cell>
          <cell r="B128">
            <v>70</v>
          </cell>
          <cell r="D128" t="str">
            <v>к/к</v>
          </cell>
          <cell r="E128">
            <v>0.5</v>
          </cell>
          <cell r="F128">
            <v>0</v>
          </cell>
          <cell r="G128">
            <v>52.34</v>
          </cell>
          <cell r="H128">
            <v>114.82</v>
          </cell>
        </row>
        <row r="129">
          <cell r="A129" t="str">
            <v>Хлеб ржано-пшеничный обогащенный микронутриентами</v>
          </cell>
          <cell r="B129">
            <v>50</v>
          </cell>
          <cell r="D129" t="str">
            <v>к/к</v>
          </cell>
          <cell r="E129">
            <v>4</v>
          </cell>
          <cell r="F129">
            <v>2.13</v>
          </cell>
          <cell r="G129">
            <v>25.5</v>
          </cell>
          <cell r="H129">
            <v>122.31</v>
          </cell>
        </row>
        <row r="130">
          <cell r="A130" t="str">
            <v>Батон обогащенный микронутриентами</v>
          </cell>
          <cell r="B130">
            <v>50</v>
          </cell>
          <cell r="D130" t="str">
            <v>к/к</v>
          </cell>
          <cell r="E130">
            <v>4</v>
          </cell>
          <cell r="F130">
            <v>1.4</v>
          </cell>
          <cell r="G130">
            <v>26.3</v>
          </cell>
          <cell r="H130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19"/>
      <c r="I1" t="s">
        <v>1</v>
      </c>
      <c r="J1" s="18">
        <v>45395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12</v>
      </c>
      <c r="C5" s="2"/>
      <c r="D5" s="24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23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4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5"/>
      <c r="E8" s="16"/>
      <c r="F8" s="22"/>
      <c r="G8" s="16"/>
      <c r="H8" s="16"/>
      <c r="I8" s="16"/>
      <c r="J8" s="17"/>
    </row>
    <row r="9" spans="1:10" x14ac:dyDescent="0.25">
      <c r="A9" s="3" t="s">
        <v>13</v>
      </c>
      <c r="B9" s="45" t="s">
        <v>20</v>
      </c>
      <c r="C9" s="5"/>
      <c r="D9" s="23"/>
      <c r="E9" s="12"/>
      <c r="F9" s="20"/>
      <c r="G9" s="12"/>
      <c r="H9" s="12"/>
      <c r="I9" s="12"/>
      <c r="J9" s="13"/>
    </row>
    <row r="10" spans="1:10" x14ac:dyDescent="0.25">
      <c r="A10" s="6"/>
      <c r="B10" s="46"/>
      <c r="C10" s="2"/>
      <c r="D10" s="24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7"/>
      <c r="C11" s="8"/>
      <c r="D11" s="25"/>
      <c r="E11" s="16"/>
      <c r="F11" s="22"/>
      <c r="G11" s="16"/>
      <c r="H11" s="16"/>
      <c r="I11" s="16"/>
      <c r="J11" s="17"/>
    </row>
    <row r="12" spans="1:10" ht="15.75" x14ac:dyDescent="0.25">
      <c r="A12" s="6" t="s">
        <v>14</v>
      </c>
      <c r="B12" s="40" t="s">
        <v>15</v>
      </c>
      <c r="C12" s="41">
        <f>'[1]КО 2024'!D121</f>
        <v>29</v>
      </c>
      <c r="D12" s="42" t="str">
        <f>'[1]КО 2024'!A121</f>
        <v>Салат Школьные годы</v>
      </c>
      <c r="E12" s="41">
        <f>'[1]КО 2024'!B121</f>
        <v>100</v>
      </c>
      <c r="F12" s="43"/>
      <c r="G12" s="44">
        <f>'[1]КО 2024'!H121</f>
        <v>114.99999999999999</v>
      </c>
      <c r="H12" s="44">
        <f>'[1]КО 2024'!E121</f>
        <v>1.5000000000000002</v>
      </c>
      <c r="I12" s="44">
        <f>'[1]КО 2024'!F121</f>
        <v>10.1</v>
      </c>
      <c r="J12" s="44">
        <f>'[1]КО 2024'!G121</f>
        <v>4.4000000000000004</v>
      </c>
    </row>
    <row r="13" spans="1:10" ht="15.75" x14ac:dyDescent="0.25">
      <c r="A13" s="6"/>
      <c r="B13" s="38" t="s">
        <v>16</v>
      </c>
      <c r="C13" s="27">
        <f>'[1]КО 2024'!D122</f>
        <v>94</v>
      </c>
      <c r="D13" s="28" t="str">
        <f>'[1]КО 2024'!A122</f>
        <v>Суп крестьянский с крупой</v>
      </c>
      <c r="E13" s="27">
        <f>'[1]КО 2024'!B122</f>
        <v>265</v>
      </c>
      <c r="F13" s="21"/>
      <c r="G13" s="29">
        <f>'[1]КО 2024'!H122</f>
        <v>113.42</v>
      </c>
      <c r="H13" s="29">
        <f>'[1]КО 2024'!E122</f>
        <v>3.4979999999999998</v>
      </c>
      <c r="I13" s="29">
        <f>'[1]КО 2024'!F122</f>
        <v>8.33</v>
      </c>
      <c r="J13" s="29">
        <f>'[1]КО 2024'!G122</f>
        <v>13.14</v>
      </c>
    </row>
    <row r="14" spans="1:10" ht="15.75" x14ac:dyDescent="0.25">
      <c r="A14" s="6"/>
      <c r="B14" s="38" t="s">
        <v>17</v>
      </c>
      <c r="C14" s="27">
        <f>'[1]КО 2024'!D123</f>
        <v>256</v>
      </c>
      <c r="D14" s="30" t="str">
        <f>'[1]КО 2024'!A123</f>
        <v>Печень по-строгановски</v>
      </c>
      <c r="E14" s="27">
        <f>'[1]КО 2024'!B123</f>
        <v>120</v>
      </c>
      <c r="F14" s="21"/>
      <c r="G14" s="29">
        <f>'[1]КО 2024'!H123</f>
        <v>246.53</v>
      </c>
      <c r="H14" s="29">
        <f>'[1]КО 2024'!E123</f>
        <v>12.82</v>
      </c>
      <c r="I14" s="29">
        <f>'[1]КО 2024'!F123</f>
        <v>17.57</v>
      </c>
      <c r="J14" s="29">
        <f>'[1]КО 2024'!G123</f>
        <v>14.69</v>
      </c>
    </row>
    <row r="15" spans="1:10" ht="15.75" x14ac:dyDescent="0.25">
      <c r="A15" s="6"/>
      <c r="B15" s="38" t="s">
        <v>18</v>
      </c>
      <c r="C15" s="27">
        <f>'[1]КО 2024'!D124</f>
        <v>325</v>
      </c>
      <c r="D15" s="30" t="str">
        <f>'[1]КО 2024'!A124</f>
        <v>Рис отварной</v>
      </c>
      <c r="E15" s="27">
        <f>'[1]КО 2024'!B124</f>
        <v>200</v>
      </c>
      <c r="F15" s="21"/>
      <c r="G15" s="29">
        <f>'[1]КО 2024'!H124</f>
        <v>271.33</v>
      </c>
      <c r="H15" s="29">
        <f>'[1]КО 2024'!E124</f>
        <v>4.9333333333333336</v>
      </c>
      <c r="I15" s="29">
        <f>'[1]КО 2024'!F124</f>
        <v>6.4</v>
      </c>
      <c r="J15" s="29">
        <f>'[1]КО 2024'!G124</f>
        <v>48.67</v>
      </c>
    </row>
    <row r="16" spans="1:10" ht="15.75" x14ac:dyDescent="0.25">
      <c r="A16" s="6"/>
      <c r="B16" s="39" t="s">
        <v>27</v>
      </c>
      <c r="C16" s="27">
        <f>'[1]КО 2024'!D125</f>
        <v>442</v>
      </c>
      <c r="D16" s="28" t="str">
        <f>'[1]КО 2024'!A125</f>
        <v xml:space="preserve">Сок фруктовый в ассортименте </v>
      </c>
      <c r="E16" s="27">
        <f>'[1]КО 2024'!B125</f>
        <v>200</v>
      </c>
      <c r="F16" s="21"/>
      <c r="G16" s="29">
        <f>'[1]КО 2024'!H125</f>
        <v>86</v>
      </c>
      <c r="H16" s="29">
        <f>'[1]КО 2024'!E125</f>
        <v>1</v>
      </c>
      <c r="I16" s="29">
        <f>'[1]КО 2024'!F125</f>
        <v>0.2</v>
      </c>
      <c r="J16" s="29">
        <f>'[1]КО 2024'!G125</f>
        <v>19.8</v>
      </c>
    </row>
    <row r="17" spans="1:10" ht="15.75" x14ac:dyDescent="0.25">
      <c r="A17" s="6"/>
      <c r="B17" s="38"/>
      <c r="C17" s="27" t="str">
        <f>'[1]КО 2024'!D126</f>
        <v>к/к</v>
      </c>
      <c r="D17" s="30" t="str">
        <f>'[1]КО 2024'!A126</f>
        <v>Йогурт в индивидуальной упаковке, массовая доля жира 2,5 %</v>
      </c>
      <c r="E17" s="27">
        <f>'[1]КО 2024'!B126</f>
        <v>100</v>
      </c>
      <c r="F17" s="21"/>
      <c r="G17" s="29">
        <f>'[1]КО 2024'!H126</f>
        <v>78</v>
      </c>
      <c r="H17" s="29">
        <f>'[1]КО 2024'!E126</f>
        <v>2.8</v>
      </c>
      <c r="I17" s="29">
        <f>'[1]КО 2024'!F126</f>
        <v>2.5</v>
      </c>
      <c r="J17" s="29">
        <f>'[1]КО 2024'!G126</f>
        <v>11.9</v>
      </c>
    </row>
    <row r="18" spans="1:10" ht="15.75" x14ac:dyDescent="0.25">
      <c r="A18" s="6"/>
      <c r="B18" s="38" t="s">
        <v>20</v>
      </c>
      <c r="C18" s="31" t="str">
        <f>'[1]КО 2024'!D127</f>
        <v>к/к</v>
      </c>
      <c r="D18" s="28" t="str">
        <f>'[1]КО 2024'!A127</f>
        <v>Мандарин свежий</v>
      </c>
      <c r="E18" s="31">
        <f>'[1]КО 2024'!B127</f>
        <v>100</v>
      </c>
      <c r="F18" s="21"/>
      <c r="G18" s="32">
        <f>'[1]КО 2024'!H127</f>
        <v>38</v>
      </c>
      <c r="H18" s="32">
        <f>'[1]КО 2024'!E127</f>
        <v>0.8</v>
      </c>
      <c r="I18" s="32">
        <f>'[1]КО 2024'!F127</f>
        <v>0</v>
      </c>
      <c r="J18" s="32">
        <f>'[1]КО 2024'!G127</f>
        <v>7.5</v>
      </c>
    </row>
    <row r="19" spans="1:10" ht="15.75" x14ac:dyDescent="0.25">
      <c r="A19" s="6"/>
      <c r="B19" s="38" t="s">
        <v>19</v>
      </c>
      <c r="C19" s="31" t="str">
        <f>'[1]КО 2024'!D128</f>
        <v>к/к</v>
      </c>
      <c r="D19" s="28" t="str">
        <f>'[1]КО 2024'!A128</f>
        <v>Зефир витаминизированный</v>
      </c>
      <c r="E19" s="31">
        <f>'[1]КО 2024'!B128</f>
        <v>70</v>
      </c>
      <c r="F19" s="21"/>
      <c r="G19" s="32">
        <f>'[1]КО 2024'!H128</f>
        <v>114.82</v>
      </c>
      <c r="H19" s="32">
        <f>'[1]КО 2024'!E128</f>
        <v>0.5</v>
      </c>
      <c r="I19" s="32">
        <f>'[1]КО 2024'!F128</f>
        <v>0</v>
      </c>
      <c r="J19" s="32">
        <f>'[1]КО 2024'!G128</f>
        <v>52.34</v>
      </c>
    </row>
    <row r="20" spans="1:10" ht="31.5" x14ac:dyDescent="0.25">
      <c r="A20" s="6"/>
      <c r="B20" s="38" t="s">
        <v>21</v>
      </c>
      <c r="C20" s="27" t="str">
        <f>'[1]КО 2024'!D129</f>
        <v>к/к</v>
      </c>
      <c r="D20" s="28" t="str">
        <f>'[1]КО 2024'!A129</f>
        <v>Хлеб ржано-пшеничный обогащенный микронутриентами</v>
      </c>
      <c r="E20" s="27">
        <f>'[1]КО 2024'!B129</f>
        <v>50</v>
      </c>
      <c r="F20" s="21"/>
      <c r="G20" s="29">
        <f>'[1]КО 2024'!H129</f>
        <v>122.31</v>
      </c>
      <c r="H20" s="29">
        <f>'[1]КО 2024'!E129</f>
        <v>4</v>
      </c>
      <c r="I20" s="29">
        <f>'[1]КО 2024'!F129</f>
        <v>2.13</v>
      </c>
      <c r="J20" s="29">
        <f>'[1]КО 2024'!G129</f>
        <v>25.5</v>
      </c>
    </row>
    <row r="21" spans="1:10" ht="15.75" x14ac:dyDescent="0.25">
      <c r="A21" s="6"/>
      <c r="B21" s="26" t="s">
        <v>24</v>
      </c>
      <c r="C21" s="33" t="str">
        <f>'[1]КО 2024'!D130</f>
        <v>к/к</v>
      </c>
      <c r="D21" s="34" t="str">
        <f>'[1]КО 2024'!A130</f>
        <v>Батон обогащенный микронутриентами</v>
      </c>
      <c r="E21" s="33">
        <f>'[1]КО 2024'!B130</f>
        <v>50</v>
      </c>
      <c r="F21" s="21"/>
      <c r="G21" s="35">
        <f>'[1]КО 2024'!H130</f>
        <v>137.31</v>
      </c>
      <c r="H21" s="35">
        <f>'[1]КО 2024'!E130</f>
        <v>4</v>
      </c>
      <c r="I21" s="35">
        <f>'[1]КО 2024'!F130</f>
        <v>1.4</v>
      </c>
      <c r="J21" s="35">
        <f>'[1]КО 2024'!G130</f>
        <v>26.3</v>
      </c>
    </row>
    <row r="22" spans="1:10" ht="16.5" thickBot="1" x14ac:dyDescent="0.3">
      <c r="A22" s="7"/>
      <c r="B22" s="2" t="s">
        <v>28</v>
      </c>
      <c r="C22" s="2"/>
      <c r="D22" s="24"/>
      <c r="E22" s="36">
        <f>SUM(E12:E21)</f>
        <v>1255</v>
      </c>
      <c r="F22" s="21"/>
      <c r="G22" s="37">
        <f>SUM(G12:G21)</f>
        <v>1322.7199999999998</v>
      </c>
      <c r="H22" s="37">
        <f>SUM(H12:H21)</f>
        <v>35.851333333333336</v>
      </c>
      <c r="I22" s="37">
        <f>SUM(I12:I21)</f>
        <v>48.63</v>
      </c>
      <c r="J22" s="37">
        <f>SUM(J12:J21)</f>
        <v>224.24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2024-04-01T10:21:02Z</dcterms:modified>
</cp:coreProperties>
</file>