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C2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 l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<sst xmlns="http://schemas.openxmlformats.org/spreadsheetml/2006/main" count="31" uniqueCount="30">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</sst>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247">
          <cell r="A247" t="str">
            <v>Салат из белокочанной капусты</v>
          </cell>
          <cell r="B247">
            <v>100</v>
          </cell>
          <cell r="D247">
            <v>35</v>
          </cell>
          <cell r="E247">
            <v>1.6</v>
          </cell>
          <cell r="F247">
            <v>5.1000000000000005</v>
          </cell>
          <cell r="G247">
            <v>6.8999999999999995</v>
          </cell>
          <cell r="H247">
            <v>80</v>
          </cell>
        </row>
        <row r="248">
          <cell r="A248" t="str">
            <v>Суп картофельный с птицей</v>
          </cell>
          <cell r="B248">
            <v>265</v>
          </cell>
          <cell r="D248">
            <v>92</v>
          </cell>
          <cell r="E248">
            <v>6.54</v>
          </cell>
          <cell r="F248">
            <v>3.65</v>
          </cell>
          <cell r="G248">
            <v>19.649999999999999</v>
          </cell>
          <cell r="H248">
            <v>137.80000000000001</v>
          </cell>
        </row>
        <row r="249">
          <cell r="A249" t="str">
            <v>Биточки рыбные</v>
          </cell>
          <cell r="B249">
            <v>120</v>
          </cell>
          <cell r="D249">
            <v>239</v>
          </cell>
          <cell r="E249">
            <v>15.84</v>
          </cell>
          <cell r="F249">
            <v>15.12</v>
          </cell>
          <cell r="G249">
            <v>18</v>
          </cell>
          <cell r="H249">
            <v>271.2</v>
          </cell>
        </row>
        <row r="250">
          <cell r="A250" t="str">
            <v>Картофель отварной</v>
          </cell>
          <cell r="B250">
            <v>200</v>
          </cell>
          <cell r="D250">
            <v>123</v>
          </cell>
          <cell r="E250">
            <v>5.31</v>
          </cell>
          <cell r="F250">
            <v>6.28</v>
          </cell>
          <cell r="G250">
            <v>16.91</v>
          </cell>
          <cell r="H250">
            <v>115.26</v>
          </cell>
        </row>
        <row r="251">
          <cell r="A251" t="str">
            <v xml:space="preserve">Сок фруктовый в ассортименте </v>
          </cell>
          <cell r="B251">
            <v>200</v>
          </cell>
          <cell r="D251">
            <v>442</v>
          </cell>
          <cell r="E251">
            <v>1</v>
          </cell>
          <cell r="F251">
            <v>0.2</v>
          </cell>
          <cell r="G251">
            <v>19.8</v>
          </cell>
          <cell r="H251">
            <v>86</v>
          </cell>
        </row>
        <row r="252">
          <cell r="A252" t="str">
            <v>Йогурт в индивидуальной упаковке, массовая доля жира 2,5 %</v>
          </cell>
          <cell r="B252">
            <v>100</v>
          </cell>
          <cell r="D252" t="str">
            <v>к/к</v>
          </cell>
          <cell r="E252">
            <v>2.8</v>
          </cell>
          <cell r="F252">
            <v>2.5</v>
          </cell>
          <cell r="G252">
            <v>11.9</v>
          </cell>
          <cell r="H252">
            <v>78</v>
          </cell>
        </row>
        <row r="253">
          <cell r="A253" t="str">
            <v>Апельсин свежий</v>
          </cell>
          <cell r="B253">
            <v>100</v>
          </cell>
          <cell r="D253" t="str">
            <v>к/к</v>
          </cell>
          <cell r="E253">
            <v>0.9</v>
          </cell>
          <cell r="F253">
            <v>0.2</v>
          </cell>
          <cell r="G253">
            <v>8.1300000000000008</v>
          </cell>
          <cell r="H253">
            <v>43.33</v>
          </cell>
        </row>
        <row r="254">
          <cell r="A254" t="str">
            <v>Зефир витаминизированный</v>
          </cell>
          <cell r="B254">
            <v>70</v>
          </cell>
          <cell r="D254" t="str">
            <v>к/к</v>
          </cell>
          <cell r="E254">
            <v>0.5</v>
          </cell>
          <cell r="F254">
            <v>0</v>
          </cell>
          <cell r="G254">
            <v>52.34</v>
          </cell>
          <cell r="H254">
            <v>114.82</v>
          </cell>
        </row>
        <row r="255">
          <cell r="A255" t="str">
            <v>Хлеб ржано-пшеничный обогащенный микронутриентами</v>
          </cell>
          <cell r="B255">
            <v>50</v>
          </cell>
          <cell r="D255" t="str">
            <v>к/к</v>
          </cell>
          <cell r="E255">
            <v>4</v>
          </cell>
          <cell r="F255">
            <v>2.13</v>
          </cell>
          <cell r="G255">
            <v>25.5</v>
          </cell>
          <cell r="H255">
            <v>122.31</v>
          </cell>
        </row>
        <row r="256">
          <cell r="A256" t="str">
            <v>Батон обогащенный микронутриентами</v>
          </cell>
          <cell r="B256">
            <v>50</v>
          </cell>
          <cell r="D256" t="str">
            <v>к/к</v>
          </cell>
          <cell r="E256">
            <v>4</v>
          </cell>
          <cell r="F256">
            <v>1.4</v>
          </cell>
          <cell r="G256">
            <v>26.3</v>
          </cell>
          <cell r="H25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20"/>
      <c r="I1" t="s">
        <v>1</v>
      </c>
      <c r="J1" s="19">
        <v>45339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f>'[1]КО 2024'!D247</f>
        <v>35</v>
      </c>
      <c r="D12" s="45" t="str">
        <f>'[1]КО 2024'!A247</f>
        <v>Салат из белокочанной капусты</v>
      </c>
      <c r="E12" s="33">
        <f>'[1]КО 2024'!B247</f>
        <v>100</v>
      </c>
      <c r="F12" s="22"/>
      <c r="G12" s="46">
        <f>'[1]КО 2024'!H247</f>
        <v>80</v>
      </c>
      <c r="H12" s="46">
        <f>'[1]КО 2024'!E247</f>
        <v>1.6</v>
      </c>
      <c r="I12" s="46">
        <f>'[1]КО 2024'!F247</f>
        <v>5.1000000000000005</v>
      </c>
      <c r="J12" s="46">
        <f>'[1]КО 2024'!G247</f>
        <v>6.8999999999999995</v>
      </c>
    </row>
    <row r="13" spans="1:10" ht="16.5" thickBot="1" x14ac:dyDescent="0.3">
      <c r="A13" s="6"/>
      <c r="B13" s="32" t="s">
        <v>16</v>
      </c>
      <c r="C13" s="33">
        <f>'[1]КО 2024'!D248</f>
        <v>92</v>
      </c>
      <c r="D13" s="34" t="str">
        <f>'[1]КО 2024'!A248</f>
        <v>Суп картофельный с птицей</v>
      </c>
      <c r="E13" s="33">
        <f>'[1]КО 2024'!B248</f>
        <v>265</v>
      </c>
      <c r="F13" s="22"/>
      <c r="G13" s="35">
        <f>'[1]КО 2024'!H248</f>
        <v>137.80000000000001</v>
      </c>
      <c r="H13" s="35">
        <f>'[1]КО 2024'!E248</f>
        <v>6.54</v>
      </c>
      <c r="I13" s="35">
        <f>'[1]КО 2024'!F248</f>
        <v>3.65</v>
      </c>
      <c r="J13" s="35">
        <f>'[1]КО 2024'!G248</f>
        <v>19.649999999999999</v>
      </c>
    </row>
    <row r="14" spans="1:10" ht="16.5" thickBot="1" x14ac:dyDescent="0.3">
      <c r="A14" s="6"/>
      <c r="B14" s="32" t="s">
        <v>17</v>
      </c>
      <c r="C14" s="44">
        <f>'[1]КО 2024'!D249</f>
        <v>239</v>
      </c>
      <c r="D14" s="47" t="str">
        <f>'[1]КО 2024'!A249</f>
        <v>Биточки рыбные</v>
      </c>
      <c r="E14" s="33">
        <f>'[1]КО 2024'!B249</f>
        <v>120</v>
      </c>
      <c r="F14" s="22"/>
      <c r="G14" s="46">
        <f>'[1]КО 2024'!H249</f>
        <v>271.2</v>
      </c>
      <c r="H14" s="46">
        <f>'[1]КО 2024'!E249</f>
        <v>15.84</v>
      </c>
      <c r="I14" s="46">
        <f>'[1]КО 2024'!F249</f>
        <v>15.12</v>
      </c>
      <c r="J14" s="46">
        <f>'[1]КО 2024'!G249</f>
        <v>18</v>
      </c>
    </row>
    <row r="15" spans="1:10" ht="16.5" thickBot="1" x14ac:dyDescent="0.3">
      <c r="A15" s="6"/>
      <c r="B15" s="32" t="s">
        <v>18</v>
      </c>
      <c r="C15" s="44">
        <f>'[1]КО 2024'!D250</f>
        <v>123</v>
      </c>
      <c r="D15" s="47" t="str">
        <f>'[1]КО 2024'!A250</f>
        <v>Картофель отварной</v>
      </c>
      <c r="E15" s="33">
        <f>'[1]КО 2024'!B250</f>
        <v>200</v>
      </c>
      <c r="F15" s="22"/>
      <c r="G15" s="46">
        <f>'[1]КО 2024'!H250</f>
        <v>115.26</v>
      </c>
      <c r="H15" s="46">
        <f>'[1]КО 2024'!E250</f>
        <v>5.31</v>
      </c>
      <c r="I15" s="46">
        <f>'[1]КО 2024'!F250</f>
        <v>6.28</v>
      </c>
      <c r="J15" s="46">
        <f>'[1]КО 2024'!G250</f>
        <v>16.91</v>
      </c>
    </row>
    <row r="16" spans="1:10" ht="15.75" x14ac:dyDescent="0.25">
      <c r="A16" s="6"/>
      <c r="B16" s="2" t="s">
        <v>27</v>
      </c>
      <c r="C16" s="33">
        <f>'[1]КО 2024'!D251</f>
        <v>442</v>
      </c>
      <c r="D16" s="34" t="str">
        <f>'[1]КО 2024'!A251</f>
        <v xml:space="preserve">Сок фруктовый в ассортименте </v>
      </c>
      <c r="E16" s="33">
        <f>'[1]КО 2024'!B251</f>
        <v>200</v>
      </c>
      <c r="F16" s="22"/>
      <c r="G16" s="35">
        <f>'[1]КО 2024'!H251</f>
        <v>86</v>
      </c>
      <c r="H16" s="35">
        <f>'[1]КО 2024'!E251</f>
        <v>1</v>
      </c>
      <c r="I16" s="35">
        <f>'[1]КО 2024'!F251</f>
        <v>0.2</v>
      </c>
      <c r="J16" s="35">
        <f>'[1]КО 2024'!G251</f>
        <v>19.8</v>
      </c>
    </row>
    <row r="17" spans="1:10" ht="15.75" x14ac:dyDescent="0.25">
      <c r="A17" s="6"/>
      <c r="B17" s="32"/>
      <c r="C17" s="33" t="str">
        <f>'[1]КО 2024'!D252</f>
        <v>к/к</v>
      </c>
      <c r="D17" s="36" t="str">
        <f>'[1]КО 2024'!A252</f>
        <v>Йогурт в индивидуальной упаковке, массовая доля жира 2,5 %</v>
      </c>
      <c r="E17" s="33">
        <f>'[1]КО 2024'!B252</f>
        <v>100</v>
      </c>
      <c r="F17" s="22"/>
      <c r="G17" s="35">
        <f>'[1]КО 2024'!H252</f>
        <v>78</v>
      </c>
      <c r="H17" s="35">
        <f>'[1]КО 2024'!E252</f>
        <v>2.8</v>
      </c>
      <c r="I17" s="35">
        <f>'[1]КО 2024'!F252</f>
        <v>2.5</v>
      </c>
      <c r="J17" s="35">
        <f>'[1]КО 2024'!G252</f>
        <v>11.9</v>
      </c>
    </row>
    <row r="18" spans="1:10" ht="15.75" x14ac:dyDescent="0.25">
      <c r="A18" s="6"/>
      <c r="B18" s="32" t="s">
        <v>20</v>
      </c>
      <c r="C18" s="37" t="str">
        <f>'[1]КО 2024'!D253</f>
        <v>к/к</v>
      </c>
      <c r="D18" s="34" t="str">
        <f>'[1]КО 2024'!A253</f>
        <v>Апельсин свежий</v>
      </c>
      <c r="E18" s="37">
        <f>'[1]КО 2024'!B253</f>
        <v>100</v>
      </c>
      <c r="F18" s="22"/>
      <c r="G18" s="38">
        <f>'[1]КО 2024'!H253</f>
        <v>43.33</v>
      </c>
      <c r="H18" s="38">
        <f>'[1]КО 2024'!E253</f>
        <v>0.9</v>
      </c>
      <c r="I18" s="38">
        <f>'[1]КО 2024'!F253</f>
        <v>0.2</v>
      </c>
      <c r="J18" s="38">
        <f>'[1]КО 2024'!G253</f>
        <v>8.1300000000000008</v>
      </c>
    </row>
    <row r="19" spans="1:10" ht="15.75" x14ac:dyDescent="0.25">
      <c r="A19" s="6"/>
      <c r="B19" s="32" t="s">
        <v>19</v>
      </c>
      <c r="C19" s="37" t="str">
        <f>'[1]КО 2024'!D254</f>
        <v>к/к</v>
      </c>
      <c r="D19" s="34" t="str">
        <f>'[1]КО 2024'!A254</f>
        <v>Зефир витаминизированный</v>
      </c>
      <c r="E19" s="37">
        <f>'[1]КО 2024'!B254</f>
        <v>70</v>
      </c>
      <c r="F19" s="22"/>
      <c r="G19" s="38">
        <f>'[1]КО 2024'!H254</f>
        <v>114.82</v>
      </c>
      <c r="H19" s="38">
        <f>'[1]КО 2024'!E254</f>
        <v>0.5</v>
      </c>
      <c r="I19" s="38">
        <f>'[1]КО 2024'!F254</f>
        <v>0</v>
      </c>
      <c r="J19" s="38">
        <f>'[1]КО 2024'!G254</f>
        <v>52.34</v>
      </c>
    </row>
    <row r="20" spans="1:10" ht="31.5" x14ac:dyDescent="0.25">
      <c r="A20" s="6"/>
      <c r="B20" s="32" t="s">
        <v>21</v>
      </c>
      <c r="C20" s="33" t="str">
        <f>'[1]КО 2024'!D255</f>
        <v>к/к</v>
      </c>
      <c r="D20" s="34" t="str">
        <f>'[1]КО 2024'!A255</f>
        <v>Хлеб ржано-пшеничный обогащенный микронутриентами</v>
      </c>
      <c r="E20" s="33">
        <f>'[1]КО 2024'!B255</f>
        <v>50</v>
      </c>
      <c r="F20" s="22"/>
      <c r="G20" s="35">
        <f>'[1]КО 2024'!H255</f>
        <v>122.31</v>
      </c>
      <c r="H20" s="35">
        <f>'[1]КО 2024'!E255</f>
        <v>4</v>
      </c>
      <c r="I20" s="35">
        <f>'[1]КО 2024'!F255</f>
        <v>2.13</v>
      </c>
      <c r="J20" s="35">
        <f>'[1]КО 2024'!G255</f>
        <v>25.5</v>
      </c>
    </row>
    <row r="21" spans="1:10" ht="15.75" x14ac:dyDescent="0.25">
      <c r="A21" s="6"/>
      <c r="B21" s="32" t="s">
        <v>24</v>
      </c>
      <c r="C21" s="39" t="str">
        <f>'[1]КО 2024'!D256</f>
        <v>к/к</v>
      </c>
      <c r="D21" s="40" t="str">
        <f>'[1]КО 2024'!A256</f>
        <v>Батон обогащенный микронутриентами</v>
      </c>
      <c r="E21" s="39">
        <f>'[1]КО 2024'!B256</f>
        <v>50</v>
      </c>
      <c r="F21" s="22"/>
      <c r="G21" s="41">
        <f>'[1]КО 2024'!H256</f>
        <v>137.31</v>
      </c>
      <c r="H21" s="41">
        <f>'[1]КО 2024'!E256</f>
        <v>4</v>
      </c>
      <c r="I21" s="41">
        <f>'[1]КО 2024'!F256</f>
        <v>1.4</v>
      </c>
      <c r="J21" s="41">
        <f>'[1]КО 2024'!G256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1255</v>
      </c>
      <c r="F22" s="22"/>
      <c r="G22" s="43">
        <f>SUM(G12:G21)</f>
        <v>1186.03</v>
      </c>
      <c r="H22" s="43">
        <f>SUM(H12:H21)</f>
        <v>42.489999999999995</v>
      </c>
      <c r="I22" s="43">
        <f>SUM(I12:I21)</f>
        <v>36.58</v>
      </c>
      <c r="J22" s="43">
        <f>SUM(J12:J21)</f>
        <v>205.43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2024-02-06T11:15:59Z</dcterms:modified>
</cp:coreProperties>
</file>