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4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G12" i="1"/>
  <c r="G13" i="1"/>
  <c r="G14" i="1"/>
  <c r="G15" i="1"/>
  <c r="G16" i="1"/>
  <c r="G17" i="1"/>
  <c r="G18" i="1"/>
  <c r="G19" i="1"/>
  <c r="G20" i="1"/>
  <c r="E12" i="1"/>
  <c r="E13" i="1"/>
  <c r="E14" i="1"/>
  <c r="E15" i="1"/>
  <c r="E16" i="1"/>
  <c r="E17" i="1"/>
  <c r="E18" i="1"/>
  <c r="E19" i="1"/>
  <c r="E20" i="1"/>
  <c r="D12" i="1"/>
  <c r="D13" i="1"/>
  <c r="D14" i="1"/>
  <c r="D15" i="1"/>
  <c r="D16" i="1"/>
  <c r="D17" i="1"/>
  <c r="D18" i="1"/>
  <c r="D19" i="1"/>
  <c r="D20" i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<sst xmlns="http://schemas.openxmlformats.org/spreadsheetml/2006/main" count="30" uniqueCount="29">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</sst>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80">
          <cell r="A80" t="str">
            <v>Салат Витаминный (1-й вариант)</v>
          </cell>
          <cell r="B80">
            <v>100</v>
          </cell>
          <cell r="D80">
            <v>41</v>
          </cell>
          <cell r="E80">
            <v>1.2</v>
          </cell>
          <cell r="F80">
            <v>5.2</v>
          </cell>
          <cell r="G80">
            <v>9.5</v>
          </cell>
          <cell r="H80">
            <v>90</v>
          </cell>
        </row>
        <row r="81">
          <cell r="A81" t="str">
            <v>Суп картофельный с рыбой</v>
          </cell>
          <cell r="B81">
            <v>270</v>
          </cell>
          <cell r="D81">
            <v>92</v>
          </cell>
          <cell r="E81">
            <v>7.24</v>
          </cell>
          <cell r="F81">
            <v>2.98</v>
          </cell>
          <cell r="G81">
            <v>18.5</v>
          </cell>
          <cell r="H81">
            <v>132.6</v>
          </cell>
        </row>
        <row r="82">
          <cell r="A82" t="str">
            <v>Жаркое по-домашнему с птицей</v>
          </cell>
          <cell r="B82">
            <v>320</v>
          </cell>
          <cell r="D82" t="str">
            <v>к/к</v>
          </cell>
          <cell r="E82">
            <v>36.057600000000001</v>
          </cell>
          <cell r="F82">
            <v>36.35</v>
          </cell>
          <cell r="G82">
            <v>28.59</v>
          </cell>
          <cell r="H82">
            <v>567.4624</v>
          </cell>
        </row>
        <row r="83">
          <cell r="A83" t="str">
            <v xml:space="preserve">Сок фруктовый в ассортименте </v>
          </cell>
          <cell r="B83">
            <v>200</v>
          </cell>
          <cell r="D83">
            <v>442</v>
          </cell>
          <cell r="E83">
            <v>1</v>
          </cell>
          <cell r="F83">
            <v>0.2</v>
          </cell>
          <cell r="G83">
            <v>19.8</v>
          </cell>
          <cell r="H83">
            <v>86</v>
          </cell>
        </row>
        <row r="84">
          <cell r="A84" t="str">
            <v>Йогурт в индивидуальной упаковке, массовая доля жира 2,5 %</v>
          </cell>
          <cell r="B84">
            <v>100</v>
          </cell>
          <cell r="D84" t="str">
            <v>к/к</v>
          </cell>
          <cell r="E84">
            <v>2.8</v>
          </cell>
          <cell r="F84">
            <v>2.5</v>
          </cell>
          <cell r="G84">
            <v>11.9</v>
          </cell>
          <cell r="H84">
            <v>78</v>
          </cell>
        </row>
        <row r="85">
          <cell r="A85" t="str">
            <v>Груша свежая</v>
          </cell>
          <cell r="B85">
            <v>100</v>
          </cell>
          <cell r="D85" t="str">
            <v>к/к</v>
          </cell>
          <cell r="E85">
            <v>0.1</v>
          </cell>
          <cell r="F85">
            <v>0.3</v>
          </cell>
          <cell r="G85">
            <v>20.3</v>
          </cell>
          <cell r="H85">
            <v>47</v>
          </cell>
        </row>
        <row r="86">
          <cell r="A86" t="str">
            <v>Печенье</v>
          </cell>
          <cell r="B86">
            <v>50</v>
          </cell>
          <cell r="D86" t="str">
            <v>к/к</v>
          </cell>
          <cell r="E86">
            <v>4.25</v>
          </cell>
          <cell r="F86">
            <v>6.5</v>
          </cell>
          <cell r="G86">
            <v>34.5</v>
          </cell>
          <cell r="H86">
            <v>313.5</v>
          </cell>
        </row>
        <row r="87">
          <cell r="A87" t="str">
            <v>Хлеб ржано-пшеничный обогащенный микронутриентами</v>
          </cell>
          <cell r="B87">
            <v>50</v>
          </cell>
          <cell r="D87" t="str">
            <v>к/к</v>
          </cell>
          <cell r="E87">
            <v>4</v>
          </cell>
          <cell r="F87">
            <v>2.13</v>
          </cell>
          <cell r="G87">
            <v>25.5</v>
          </cell>
          <cell r="H87">
            <v>122.31</v>
          </cell>
        </row>
        <row r="88">
          <cell r="A88" t="str">
            <v>Батон обогащенный микронутриентами</v>
          </cell>
          <cell r="B88">
            <v>50</v>
          </cell>
          <cell r="D88" t="str">
            <v>к/к</v>
          </cell>
          <cell r="E88">
            <v>4</v>
          </cell>
          <cell r="F88">
            <v>1.4</v>
          </cell>
          <cell r="G88">
            <v>26.3</v>
          </cell>
          <cell r="H88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21</v>
      </c>
      <c r="F1" s="20"/>
      <c r="I1" t="s">
        <v>1</v>
      </c>
      <c r="J1" s="19">
        <v>45330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2">
        <f>'[1]КО 2024'!D80</f>
        <v>41</v>
      </c>
      <c r="D12" s="33" t="str">
        <f>'[1]КО 2024'!A80</f>
        <v>Салат Витаминный (1-й вариант)</v>
      </c>
      <c r="E12" s="34">
        <f>'[1]КО 2024'!B80</f>
        <v>100</v>
      </c>
      <c r="F12" s="22"/>
      <c r="G12" s="35">
        <f>'[1]КО 2024'!H80</f>
        <v>90</v>
      </c>
      <c r="H12" s="35">
        <f>'[1]КО 2024'!E80</f>
        <v>1.2</v>
      </c>
      <c r="I12" s="35">
        <f>'[1]КО 2024'!F80</f>
        <v>5.2</v>
      </c>
      <c r="J12" s="35">
        <f>'[1]КО 2024'!G80</f>
        <v>9.5</v>
      </c>
    </row>
    <row r="13" spans="1:10" ht="15.75" x14ac:dyDescent="0.25">
      <c r="A13" s="6"/>
      <c r="B13" s="32" t="s">
        <v>16</v>
      </c>
      <c r="C13" s="2">
        <f>'[1]КО 2024'!D81</f>
        <v>92</v>
      </c>
      <c r="D13" s="33" t="str">
        <f>'[1]КО 2024'!A81</f>
        <v>Суп картофельный с рыбой</v>
      </c>
      <c r="E13" s="34">
        <f>'[1]КО 2024'!B81</f>
        <v>270</v>
      </c>
      <c r="F13" s="22"/>
      <c r="G13" s="35">
        <f>'[1]КО 2024'!H81</f>
        <v>132.6</v>
      </c>
      <c r="H13" s="35">
        <f>'[1]КО 2024'!E81</f>
        <v>7.24</v>
      </c>
      <c r="I13" s="35">
        <f>'[1]КО 2024'!F81</f>
        <v>2.98</v>
      </c>
      <c r="J13" s="35">
        <f>'[1]КО 2024'!G81</f>
        <v>18.5</v>
      </c>
    </row>
    <row r="14" spans="1:10" ht="15.75" x14ac:dyDescent="0.25">
      <c r="A14" s="6"/>
      <c r="B14" s="32" t="s">
        <v>17</v>
      </c>
      <c r="C14" s="2" t="str">
        <f>'[1]КО 2024'!D82</f>
        <v>к/к</v>
      </c>
      <c r="D14" s="36" t="str">
        <f>'[1]КО 2024'!A82</f>
        <v>Жаркое по-домашнему с птицей</v>
      </c>
      <c r="E14" s="34">
        <f>'[1]КО 2024'!B82</f>
        <v>320</v>
      </c>
      <c r="F14" s="22"/>
      <c r="G14" s="35">
        <f>'[1]КО 2024'!H82</f>
        <v>567.4624</v>
      </c>
      <c r="H14" s="35">
        <f>'[1]КО 2024'!E82</f>
        <v>36.057600000000001</v>
      </c>
      <c r="I14" s="35">
        <f>'[1]КО 2024'!F82</f>
        <v>36.35</v>
      </c>
      <c r="J14" s="35">
        <f>'[1]КО 2024'!G82</f>
        <v>28.59</v>
      </c>
    </row>
    <row r="15" spans="1:10" ht="15.75" x14ac:dyDescent="0.25">
      <c r="A15" s="6"/>
      <c r="B15" s="2" t="s">
        <v>26</v>
      </c>
      <c r="C15" s="2">
        <f>'[1]КО 2024'!D83</f>
        <v>442</v>
      </c>
      <c r="D15" s="33" t="str">
        <f>'[1]КО 2024'!A83</f>
        <v xml:space="preserve">Сок фруктовый в ассортименте </v>
      </c>
      <c r="E15" s="34">
        <f>'[1]КО 2024'!B83</f>
        <v>200</v>
      </c>
      <c r="F15" s="22"/>
      <c r="G15" s="35">
        <f>'[1]КО 2024'!H83</f>
        <v>86</v>
      </c>
      <c r="H15" s="35">
        <f>'[1]КО 2024'!E83</f>
        <v>1</v>
      </c>
      <c r="I15" s="35">
        <f>'[1]КО 2024'!F83</f>
        <v>0.2</v>
      </c>
      <c r="J15" s="35">
        <f>'[1]КО 2024'!G83</f>
        <v>19.8</v>
      </c>
    </row>
    <row r="16" spans="1:10" ht="31.5" x14ac:dyDescent="0.25">
      <c r="A16" s="6"/>
      <c r="B16" s="32"/>
      <c r="C16" s="2" t="str">
        <f>'[1]КО 2024'!D84</f>
        <v>к/к</v>
      </c>
      <c r="D16" s="33" t="str">
        <f>'[1]КО 2024'!A84</f>
        <v>Йогурт в индивидуальной упаковке, массовая доля жира 2,5 %</v>
      </c>
      <c r="E16" s="34">
        <f>'[1]КО 2024'!B84</f>
        <v>100</v>
      </c>
      <c r="F16" s="22"/>
      <c r="G16" s="35">
        <f>'[1]КО 2024'!H84</f>
        <v>78</v>
      </c>
      <c r="H16" s="35">
        <f>'[1]КО 2024'!E84</f>
        <v>2.8</v>
      </c>
      <c r="I16" s="35">
        <f>'[1]КО 2024'!F84</f>
        <v>2.5</v>
      </c>
      <c r="J16" s="35">
        <f>'[1]КО 2024'!G84</f>
        <v>11.9</v>
      </c>
    </row>
    <row r="17" spans="1:10" ht="15.75" x14ac:dyDescent="0.25">
      <c r="A17" s="6"/>
      <c r="B17" s="32" t="s">
        <v>19</v>
      </c>
      <c r="C17" s="2" t="str">
        <f>'[1]КО 2024'!D85</f>
        <v>к/к</v>
      </c>
      <c r="D17" s="33" t="str">
        <f>'[1]КО 2024'!A85</f>
        <v>Груша свежая</v>
      </c>
      <c r="E17" s="37">
        <f>'[1]КО 2024'!B85</f>
        <v>100</v>
      </c>
      <c r="F17" s="22"/>
      <c r="G17" s="38">
        <f>'[1]КО 2024'!H85</f>
        <v>47</v>
      </c>
      <c r="H17" s="38">
        <f>'[1]КО 2024'!E85</f>
        <v>0.1</v>
      </c>
      <c r="I17" s="38">
        <f>'[1]КО 2024'!F85</f>
        <v>0.3</v>
      </c>
      <c r="J17" s="38">
        <f>'[1]КО 2024'!G85</f>
        <v>20.3</v>
      </c>
    </row>
    <row r="18" spans="1:10" ht="15.75" x14ac:dyDescent="0.25">
      <c r="A18" s="6"/>
      <c r="B18" s="32" t="s">
        <v>18</v>
      </c>
      <c r="C18" s="2" t="str">
        <f>'[1]КО 2024'!D86</f>
        <v>к/к</v>
      </c>
      <c r="D18" s="33" t="str">
        <f>'[1]КО 2024'!A86</f>
        <v>Печенье</v>
      </c>
      <c r="E18" s="37">
        <f>'[1]КО 2024'!B86</f>
        <v>50</v>
      </c>
      <c r="F18" s="22"/>
      <c r="G18" s="38">
        <f>'[1]КО 2024'!H86</f>
        <v>313.5</v>
      </c>
      <c r="H18" s="38">
        <f>'[1]КО 2024'!E86</f>
        <v>4.25</v>
      </c>
      <c r="I18" s="38">
        <f>'[1]КО 2024'!F86</f>
        <v>6.5</v>
      </c>
      <c r="J18" s="38">
        <f>'[1]КО 2024'!G86</f>
        <v>34.5</v>
      </c>
    </row>
    <row r="19" spans="1:10" ht="31.5" x14ac:dyDescent="0.25">
      <c r="A19" s="6"/>
      <c r="B19" s="32" t="s">
        <v>20</v>
      </c>
      <c r="C19" s="2" t="str">
        <f>'[1]КО 2024'!D87</f>
        <v>к/к</v>
      </c>
      <c r="D19" s="33" t="str">
        <f>'[1]КО 2024'!A87</f>
        <v>Хлеб ржано-пшеничный обогащенный микронутриентами</v>
      </c>
      <c r="E19" s="34">
        <f>'[1]КО 2024'!B87</f>
        <v>50</v>
      </c>
      <c r="F19" s="22"/>
      <c r="G19" s="35">
        <f>'[1]КО 2024'!H87</f>
        <v>122.31</v>
      </c>
      <c r="H19" s="35">
        <f>'[1]КО 2024'!E87</f>
        <v>4</v>
      </c>
      <c r="I19" s="35">
        <f>'[1]КО 2024'!F87</f>
        <v>2.13</v>
      </c>
      <c r="J19" s="35">
        <f>'[1]КО 2024'!G87</f>
        <v>25.5</v>
      </c>
    </row>
    <row r="20" spans="1:10" ht="15.75" x14ac:dyDescent="0.25">
      <c r="A20" s="6"/>
      <c r="B20" s="32" t="s">
        <v>23</v>
      </c>
      <c r="C20" s="2" t="str">
        <f>'[1]КО 2024'!D88</f>
        <v>к/к</v>
      </c>
      <c r="D20" s="39" t="str">
        <f>'[1]КО 2024'!A88</f>
        <v>Батон обогащенный микронутриентами</v>
      </c>
      <c r="E20" s="40">
        <f>'[1]КО 2024'!B88</f>
        <v>50</v>
      </c>
      <c r="F20" s="22"/>
      <c r="G20" s="41">
        <f>'[1]КО 2024'!H88</f>
        <v>137.31</v>
      </c>
      <c r="H20" s="41">
        <f>'[1]КО 2024'!E88</f>
        <v>4</v>
      </c>
      <c r="I20" s="41">
        <f>'[1]КО 2024'!F88</f>
        <v>1.4</v>
      </c>
      <c r="J20" s="41">
        <f>'[1]КО 2024'!G88</f>
        <v>26.3</v>
      </c>
    </row>
    <row r="21" spans="1:10" ht="16.5" thickBot="1" x14ac:dyDescent="0.3">
      <c r="A21" s="7"/>
      <c r="B21" s="2" t="s">
        <v>27</v>
      </c>
      <c r="C21" s="2"/>
      <c r="D21" s="29"/>
      <c r="E21" s="42">
        <f>SUM(E12:E20)</f>
        <v>1240</v>
      </c>
      <c r="F21" s="22"/>
      <c r="G21" s="43">
        <f>SUM(G12:G20)</f>
        <v>1574.1823999999999</v>
      </c>
      <c r="H21" s="43">
        <f>SUM(H12:H20)</f>
        <v>60.647599999999997</v>
      </c>
      <c r="I21" s="43">
        <f>SUM(I12:I20)</f>
        <v>57.56</v>
      </c>
      <c r="J21" s="43">
        <f>SUM(J12:J20)</f>
        <v>194.89000000000001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2024-02-06T11:12:56Z</dcterms:modified>
</cp:coreProperties>
</file>